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FFA\FORMS\WAP-CHIP\CHIP PAPER FORMS\"/>
    </mc:Choice>
  </mc:AlternateContent>
  <xr:revisionPtr revIDLastSave="0" documentId="8_{6EB81FBC-C142-4B57-8558-6FBD27F98DBD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B24" i="1" l="1"/>
  <c r="C37" i="1" l="1"/>
  <c r="B37" i="1"/>
  <c r="D37" i="1"/>
  <c r="C32" i="1"/>
  <c r="B32" i="1"/>
  <c r="D31" i="1"/>
  <c r="E31" i="1" s="1"/>
  <c r="F31" i="1" s="1"/>
  <c r="D30" i="1"/>
  <c r="E30" i="1" s="1"/>
  <c r="F30" i="1" s="1"/>
  <c r="D29" i="1"/>
  <c r="E29" i="1" s="1"/>
  <c r="E26" i="1"/>
  <c r="F26" i="1" s="1"/>
  <c r="C24" i="1"/>
  <c r="E23" i="1"/>
  <c r="F23" i="1" s="1"/>
  <c r="E22" i="1"/>
  <c r="F22" i="1" s="1"/>
  <c r="E21" i="1"/>
  <c r="F21" i="1" s="1"/>
  <c r="E20" i="1"/>
  <c r="F20" i="1" s="1"/>
  <c r="E19" i="1"/>
  <c r="F19" i="1" s="1"/>
  <c r="D18" i="1"/>
  <c r="E18" i="1" s="1"/>
  <c r="F18" i="1" s="1"/>
  <c r="D17" i="1"/>
  <c r="E17" i="1" s="1"/>
  <c r="F17" i="1" s="1"/>
  <c r="D16" i="1"/>
  <c r="E16" i="1" s="1"/>
  <c r="D14" i="1"/>
  <c r="C14" i="1"/>
  <c r="B14" i="1"/>
  <c r="E13" i="1"/>
  <c r="F13" i="1" s="1"/>
  <c r="E12" i="1"/>
  <c r="F12" i="1" s="1"/>
  <c r="E11" i="1"/>
  <c r="E9" i="1"/>
  <c r="F9" i="1" s="1"/>
  <c r="C33" i="1" l="1"/>
  <c r="C38" i="1" s="1"/>
  <c r="F11" i="1"/>
  <c r="E14" i="1"/>
  <c r="D24" i="1"/>
  <c r="B33" i="1"/>
  <c r="B38" i="1" s="1"/>
  <c r="E24" i="1"/>
  <c r="F29" i="1"/>
  <c r="E32" i="1"/>
  <c r="F16" i="1"/>
  <c r="D32" i="1"/>
  <c r="F10" i="1"/>
  <c r="E33" i="1" l="1"/>
  <c r="F24" i="1"/>
  <c r="D33" i="1"/>
  <c r="D38" i="1" s="1"/>
  <c r="F14" i="1"/>
  <c r="F32" i="1"/>
  <c r="F33" i="1" l="1"/>
</calcChain>
</file>

<file path=xl/sharedStrings.xml><?xml version="1.0" encoding="utf-8"?>
<sst xmlns="http://schemas.openxmlformats.org/spreadsheetml/2006/main" count="37" uniqueCount="37">
  <si>
    <t>Month/Year:</t>
  </si>
  <si>
    <t>Month</t>
  </si>
  <si>
    <t>YTD Total</t>
  </si>
  <si>
    <t>Budget</t>
  </si>
  <si>
    <t>Budget Variance</t>
  </si>
  <si>
    <t>% Remaining</t>
  </si>
  <si>
    <t>CHIP Services</t>
  </si>
  <si>
    <t>Chimney Replacement/Repair</t>
  </si>
  <si>
    <t>CTE &amp; Other</t>
  </si>
  <si>
    <t>Heating System Repairs</t>
  </si>
  <si>
    <t>Heating System Replacements</t>
  </si>
  <si>
    <t>Oil Tank Upgrade &amp; Repair</t>
  </si>
  <si>
    <t>Total CHIP Direct Services</t>
  </si>
  <si>
    <t>Support Costs</t>
  </si>
  <si>
    <t>Copier  &amp; Printing</t>
  </si>
  <si>
    <t>Equipment Purchase &amp; Lease</t>
  </si>
  <si>
    <t>Office Supplies</t>
  </si>
  <si>
    <t>Space Costs / Rent</t>
  </si>
  <si>
    <t>Support - Other</t>
  </si>
  <si>
    <t>Support Salaries and Fringe</t>
  </si>
  <si>
    <t>Telephone</t>
  </si>
  <si>
    <t>Transportation &amp; Travel</t>
  </si>
  <si>
    <t>Total Support Costs</t>
  </si>
  <si>
    <t>Administrative Costs</t>
  </si>
  <si>
    <t>Miscellaneous Costs</t>
  </si>
  <si>
    <t>Audit Costs</t>
  </si>
  <si>
    <t>Liability Insurance</t>
  </si>
  <si>
    <t>POI</t>
  </si>
  <si>
    <t>Total Miscellaneous Costs</t>
  </si>
  <si>
    <t>Total Monthly Billing</t>
  </si>
  <si>
    <t>Number of CHIP Units</t>
  </si>
  <si>
    <t>CHIP PUA ($5,000 Limit)</t>
  </si>
  <si>
    <t>YTD CSR  (65% Limit)</t>
  </si>
  <si>
    <t>CAA Housing Director:</t>
  </si>
  <si>
    <t xml:space="preserve">Program code: </t>
  </si>
  <si>
    <r>
      <rPr>
        <b/>
        <sz val="22"/>
        <rFont val="Arial"/>
        <family val="2"/>
      </rPr>
      <t>CHIP Monthly Billing</t>
    </r>
    <r>
      <rPr>
        <b/>
        <sz val="16"/>
        <rFont val="Arial"/>
        <family val="2"/>
      </rPr>
      <t xml:space="preserve">
Program Beginning 10/01/2024 thru 09/30/2025</t>
    </r>
  </si>
  <si>
    <t>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</si>
</sst>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double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/>
    <xf numFmtId="9" fontId="3" fillId="0" borderId="0" xfId="2" applyFont="1" applyFill="1" applyBorder="1"/>
    <xf numFmtId="1" fontId="3" fillId="0" borderId="0" xfId="1" applyNumberFormat="1" applyFont="1"/>
    <xf numFmtId="0" fontId="6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0" xfId="1" applyFont="1" applyAlignment="1">
      <alignment wrapText="1"/>
    </xf>
    <xf numFmtId="0" fontId="5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9" fontId="8" fillId="2" borderId="3" xfId="2" applyFont="1" applyFill="1" applyBorder="1" applyAlignment="1">
      <alignment horizontal="center" wrapText="1"/>
    </xf>
    <xf numFmtId="1" fontId="3" fillId="0" borderId="4" xfId="1" applyNumberFormat="1" applyFont="1" applyBorder="1"/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1" fontId="3" fillId="0" borderId="6" xfId="1" applyNumberFormat="1" applyFont="1" applyBorder="1" applyAlignment="1">
      <alignment horizontal="center" vertical="center"/>
    </xf>
    <xf numFmtId="0" fontId="9" fillId="3" borderId="0" xfId="1" applyFont="1" applyFill="1" applyAlignment="1">
      <alignment horizontal="center"/>
    </xf>
    <xf numFmtId="9" fontId="9" fillId="3" borderId="0" xfId="2" applyFont="1" applyFill="1" applyBorder="1" applyAlignment="1">
      <alignment horizontal="center"/>
    </xf>
    <xf numFmtId="1" fontId="10" fillId="0" borderId="6" xfId="1" applyNumberFormat="1" applyFont="1" applyBorder="1" applyAlignment="1">
      <alignment horizontal="center"/>
    </xf>
    <xf numFmtId="44" fontId="3" fillId="0" borderId="7" xfId="3" applyFont="1" applyFill="1" applyBorder="1" applyAlignment="1">
      <alignment vertical="center"/>
    </xf>
    <xf numFmtId="44" fontId="3" fillId="0" borderId="8" xfId="3" applyFont="1" applyFill="1" applyBorder="1" applyAlignment="1">
      <alignment vertical="center"/>
    </xf>
    <xf numFmtId="44" fontId="3" fillId="0" borderId="9" xfId="3" applyFont="1" applyFill="1" applyBorder="1" applyAlignment="1" applyProtection="1">
      <alignment vertical="center"/>
      <protection locked="0"/>
    </xf>
    <xf numFmtId="44" fontId="11" fillId="0" borderId="9" xfId="3" applyFont="1" applyFill="1" applyBorder="1" applyAlignment="1" applyProtection="1">
      <alignment vertical="center"/>
      <protection locked="0"/>
    </xf>
    <xf numFmtId="9" fontId="3" fillId="0" borderId="9" xfId="2" applyFont="1" applyFill="1" applyBorder="1" applyAlignment="1" applyProtection="1">
      <alignment vertical="center"/>
      <protection locked="0"/>
    </xf>
    <xf numFmtId="1" fontId="10" fillId="0" borderId="6" xfId="1" applyNumberFormat="1" applyFont="1" applyBorder="1" applyAlignment="1">
      <alignment horizontal="center" vertical="center"/>
    </xf>
    <xf numFmtId="44" fontId="3" fillId="0" borderId="10" xfId="3" applyFont="1" applyFill="1" applyBorder="1" applyAlignment="1">
      <alignment vertical="center"/>
    </xf>
    <xf numFmtId="44" fontId="3" fillId="0" borderId="11" xfId="3" applyFont="1" applyFill="1" applyBorder="1" applyAlignment="1">
      <alignment vertical="center"/>
    </xf>
    <xf numFmtId="44" fontId="3" fillId="0" borderId="12" xfId="3" applyFont="1" applyFill="1" applyBorder="1" applyAlignment="1" applyProtection="1">
      <alignment vertical="center"/>
      <protection locked="0"/>
    </xf>
    <xf numFmtId="44" fontId="3" fillId="0" borderId="13" xfId="3" applyFont="1" applyFill="1" applyBorder="1" applyAlignment="1">
      <alignment vertical="center"/>
    </xf>
    <xf numFmtId="44" fontId="3" fillId="0" borderId="14" xfId="3" applyFont="1" applyFill="1" applyBorder="1" applyAlignment="1" applyProtection="1">
      <alignment vertical="center"/>
      <protection locked="0"/>
    </xf>
    <xf numFmtId="44" fontId="3" fillId="0" borderId="15" xfId="3" applyFont="1" applyFill="1" applyBorder="1" applyAlignment="1">
      <alignment vertical="center"/>
    </xf>
    <xf numFmtId="44" fontId="11" fillId="0" borderId="5" xfId="3" applyFont="1" applyFill="1" applyBorder="1" applyAlignment="1">
      <alignment horizontal="right" vertical="center"/>
    </xf>
    <xf numFmtId="44" fontId="11" fillId="0" borderId="16" xfId="3" applyFont="1" applyFill="1" applyBorder="1" applyAlignment="1">
      <alignment vertical="center"/>
    </xf>
    <xf numFmtId="9" fontId="11" fillId="0" borderId="16" xfId="2" applyFont="1" applyFill="1" applyBorder="1" applyAlignment="1">
      <alignment vertical="center"/>
    </xf>
    <xf numFmtId="44" fontId="4" fillId="3" borderId="0" xfId="3" applyFont="1" applyFill="1" applyBorder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9" fontId="3" fillId="0" borderId="12" xfId="2" applyFont="1" applyFill="1" applyBorder="1" applyAlignment="1" applyProtection="1">
      <alignment vertical="center"/>
      <protection locked="0"/>
    </xf>
    <xf numFmtId="1" fontId="3" fillId="0" borderId="6" xfId="1" applyNumberFormat="1" applyFont="1" applyBorder="1" applyAlignment="1">
      <alignment horizontal="right" vertical="center"/>
    </xf>
    <xf numFmtId="9" fontId="3" fillId="0" borderId="14" xfId="2" applyFont="1" applyFill="1" applyBorder="1" applyAlignment="1" applyProtection="1">
      <alignment vertical="center"/>
      <protection locked="0"/>
    </xf>
    <xf numFmtId="44" fontId="11" fillId="0" borderId="5" xfId="3" applyFont="1" applyFill="1" applyBorder="1" applyAlignment="1">
      <alignment vertical="center"/>
    </xf>
    <xf numFmtId="44" fontId="3" fillId="0" borderId="0" xfId="3" applyFont="1" applyFill="1" applyBorder="1" applyAlignment="1">
      <alignment vertical="center"/>
    </xf>
    <xf numFmtId="44" fontId="11" fillId="0" borderId="0" xfId="3" applyFont="1" applyFill="1" applyBorder="1" applyAlignment="1">
      <alignment vertical="center"/>
    </xf>
    <xf numFmtId="9" fontId="11" fillId="0" borderId="0" xfId="2" applyFont="1" applyFill="1" applyBorder="1" applyAlignment="1">
      <alignment vertical="center"/>
    </xf>
    <xf numFmtId="44" fontId="6" fillId="0" borderId="5" xfId="3" applyFont="1" applyFill="1" applyBorder="1" applyAlignment="1">
      <alignment horizontal="right" vertical="center"/>
    </xf>
    <xf numFmtId="44" fontId="11" fillId="0" borderId="16" xfId="3" applyFont="1" applyFill="1" applyBorder="1" applyAlignment="1" applyProtection="1">
      <alignment vertical="center"/>
      <protection locked="0"/>
    </xf>
    <xf numFmtId="44" fontId="11" fillId="0" borderId="17" xfId="3" applyFont="1" applyFill="1" applyBorder="1" applyAlignment="1" applyProtection="1">
      <alignment vertical="center"/>
      <protection locked="0"/>
    </xf>
    <xf numFmtId="9" fontId="11" fillId="0" borderId="16" xfId="2" applyFont="1" applyFill="1" applyBorder="1" applyAlignment="1" applyProtection="1">
      <alignment vertical="center"/>
      <protection locked="0"/>
    </xf>
    <xf numFmtId="9" fontId="3" fillId="0" borderId="0" xfId="2" applyFont="1" applyFill="1" applyBorder="1" applyAlignment="1">
      <alignment vertical="center"/>
    </xf>
    <xf numFmtId="44" fontId="11" fillId="0" borderId="8" xfId="3" applyFont="1" applyFill="1" applyBorder="1" applyAlignment="1">
      <alignment vertical="center"/>
    </xf>
    <xf numFmtId="44" fontId="11" fillId="0" borderId="14" xfId="3" applyFont="1" applyFill="1" applyBorder="1" applyAlignment="1" applyProtection="1">
      <alignment vertical="center"/>
      <protection locked="0"/>
    </xf>
    <xf numFmtId="44" fontId="12" fillId="0" borderId="5" xfId="3" applyFont="1" applyFill="1" applyBorder="1" applyAlignment="1">
      <alignment horizontal="right" vertical="center"/>
    </xf>
    <xf numFmtId="44" fontId="12" fillId="0" borderId="16" xfId="3" applyFont="1" applyFill="1" applyBorder="1" applyAlignment="1">
      <alignment vertical="center"/>
    </xf>
    <xf numFmtId="9" fontId="12" fillId="0" borderId="16" xfId="2" applyFont="1" applyFill="1" applyBorder="1" applyAlignment="1">
      <alignment vertical="center"/>
    </xf>
    <xf numFmtId="1" fontId="10" fillId="0" borderId="6" xfId="1" applyNumberFormat="1" applyFont="1" applyBorder="1" applyAlignment="1">
      <alignment horizontal="right" vertical="center"/>
    </xf>
    <xf numFmtId="44" fontId="4" fillId="0" borderId="16" xfId="3" applyFont="1" applyFill="1" applyBorder="1" applyAlignment="1">
      <alignment vertical="center"/>
    </xf>
    <xf numFmtId="9" fontId="4" fillId="0" borderId="16" xfId="2" applyFont="1" applyFill="1" applyBorder="1" applyAlignment="1">
      <alignment vertical="center"/>
    </xf>
    <xf numFmtId="1" fontId="13" fillId="0" borderId="6" xfId="1" applyNumberFormat="1" applyFont="1" applyBorder="1" applyAlignment="1">
      <alignment horizontal="right" vertical="center"/>
    </xf>
    <xf numFmtId="44" fontId="7" fillId="0" borderId="18" xfId="3" applyFont="1" applyFill="1" applyBorder="1" applyAlignment="1">
      <alignment vertical="center"/>
    </xf>
    <xf numFmtId="44" fontId="7" fillId="0" borderId="19" xfId="3" applyFont="1" applyFill="1" applyBorder="1" applyAlignment="1">
      <alignment vertical="center"/>
    </xf>
    <xf numFmtId="44" fontId="4" fillId="0" borderId="19" xfId="3" applyFont="1" applyFill="1" applyBorder="1" applyAlignment="1">
      <alignment vertical="center"/>
    </xf>
    <xf numFmtId="9" fontId="4" fillId="0" borderId="19" xfId="2" applyFont="1" applyFill="1" applyBorder="1" applyAlignment="1">
      <alignment vertical="center"/>
    </xf>
    <xf numFmtId="1" fontId="13" fillId="0" borderId="20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1" fontId="10" fillId="0" borderId="0" xfId="1" applyNumberFormat="1" applyFont="1" applyAlignment="1">
      <alignment horizontal="right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9" fontId="3" fillId="0" borderId="0" xfId="2" applyFont="1" applyFill="1" applyBorder="1" applyAlignment="1" applyProtection="1">
      <alignment horizontal="right" vertical="center"/>
      <protection locked="0"/>
    </xf>
    <xf numFmtId="1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vertical="center"/>
    </xf>
    <xf numFmtId="44" fontId="3" fillId="0" borderId="0" xfId="3" applyFont="1" applyFill="1" applyBorder="1" applyAlignment="1">
      <alignment horizontal="right" vertical="center"/>
    </xf>
    <xf numFmtId="44" fontId="3" fillId="0" borderId="6" xfId="3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right" vertical="center"/>
    </xf>
    <xf numFmtId="1" fontId="3" fillId="0" borderId="0" xfId="1" applyNumberFormat="1" applyFont="1" applyAlignment="1">
      <alignment horizontal="right" vertical="center"/>
    </xf>
    <xf numFmtId="10" fontId="3" fillId="0" borderId="0" xfId="1" applyNumberFormat="1" applyFont="1" applyAlignment="1">
      <alignment horizontal="right" vertical="center"/>
    </xf>
    <xf numFmtId="10" fontId="3" fillId="0" borderId="6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0" fontId="3" fillId="0" borderId="20" xfId="1" applyNumberFormat="1" applyFont="1" applyBorder="1" applyAlignment="1">
      <alignment horizontal="center" vertical="center"/>
    </xf>
    <xf numFmtId="40" fontId="3" fillId="0" borderId="0" xfId="1" applyNumberFormat="1" applyFont="1" applyAlignment="1">
      <alignment horizontal="center" vertical="center"/>
    </xf>
    <xf numFmtId="0" fontId="7" fillId="0" borderId="21" xfId="1" applyFont="1" applyBorder="1" applyAlignment="1" applyProtection="1">
      <alignment horizontal="left"/>
      <protection locked="0"/>
    </xf>
    <xf numFmtId="0" fontId="7" fillId="0" borderId="21" xfId="1" applyFont="1" applyBorder="1" applyAlignment="1" applyProtection="1">
      <alignment horizontal="center"/>
      <protection locked="0"/>
    </xf>
    <xf numFmtId="9" fontId="7" fillId="0" borderId="21" xfId="2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center"/>
    </xf>
    <xf numFmtId="44" fontId="4" fillId="4" borderId="16" xfId="3" applyFont="1" applyFill="1" applyBorder="1" applyAlignment="1">
      <alignment vertical="center"/>
    </xf>
    <xf numFmtId="0" fontId="0" fillId="4" borderId="0" xfId="0" applyFill="1"/>
    <xf numFmtId="44" fontId="3" fillId="0" borderId="11" xfId="3" applyFont="1" applyFill="1" applyBorder="1" applyAlignment="1">
      <alignment vertical="center" wrapText="1"/>
    </xf>
    <xf numFmtId="44" fontId="4" fillId="0" borderId="5" xfId="3" applyFont="1" applyFill="1" applyBorder="1" applyAlignment="1">
      <alignment horizontal="right" vertical="center"/>
    </xf>
    <xf numFmtId="0" fontId="4" fillId="0" borderId="0" xfId="1" applyFont="1" applyAlignment="1">
      <alignment horizontal="center" wrapText="1"/>
    </xf>
    <xf numFmtId="49" fontId="6" fillId="0" borderId="1" xfId="1" applyNumberFormat="1" applyFont="1" applyBorder="1" applyAlignment="1">
      <alignment horizontal="left" wrapText="1"/>
    </xf>
    <xf numFmtId="0" fontId="9" fillId="3" borderId="5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44" fontId="4" fillId="3" borderId="5" xfId="3" applyFont="1" applyFill="1" applyBorder="1" applyAlignment="1">
      <alignment horizontal="center" vertical="center"/>
    </xf>
    <xf numFmtId="44" fontId="4" fillId="3" borderId="0" xfId="3" applyFont="1" applyFill="1" applyBorder="1" applyAlignment="1">
      <alignment horizontal="center" vertical="center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Percent 3" xfId="2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2076450</xdr:colOff>
      <xdr:row>2</xdr:row>
      <xdr:rowOff>47625</xdr:rowOff>
    </xdr:to>
    <xdr:pic>
      <xdr:nvPicPr>
        <xdr:cNvPr id="2" name="Picture 1" descr="MSHAlogo5265 DarkBl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USING\CHIP-HEAP%20Allocations-Budget\CHIP-HEAP%20Wx%2019\HEAP%20CHIP%20BUDGET%20AND%20BILLING%20SUMMARI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P Wx CHIP BUDGET "/>
      <sheetName val="CHIP Billing Sheet"/>
      <sheetName val="HEAP Wx Billing Sheet"/>
      <sheetName val="Salaries Schedule"/>
    </sheetNames>
    <sheetDataSet>
      <sheetData sheetId="0">
        <row r="21">
          <cell r="B21">
            <v>0</v>
          </cell>
        </row>
        <row r="25">
          <cell r="B25">
            <v>0</v>
          </cell>
        </row>
        <row r="26">
          <cell r="B2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J29" sqref="J29"/>
    </sheetView>
  </sheetViews>
  <sheetFormatPr defaultRowHeight="15" x14ac:dyDescent="0.25"/>
  <cols>
    <col min="1" max="1" width="34.5703125" customWidth="1"/>
    <col min="2" max="2" width="22.28515625" customWidth="1"/>
    <col min="3" max="3" width="21.28515625" customWidth="1"/>
    <col min="4" max="4" width="20.85546875" customWidth="1"/>
    <col min="5" max="5" width="21.42578125" customWidth="1"/>
    <col min="6" max="6" width="14" customWidth="1"/>
    <col min="7" max="7" width="4.140625" customWidth="1"/>
    <col min="10" max="10" width="88.42578125" bestFit="1" customWidth="1"/>
  </cols>
  <sheetData>
    <row r="1" spans="1:7" ht="15.75" x14ac:dyDescent="0.25">
      <c r="A1" s="1"/>
      <c r="B1" s="1"/>
      <c r="C1" s="1"/>
      <c r="D1" s="1"/>
      <c r="E1" s="1"/>
      <c r="F1" s="2"/>
      <c r="G1" s="3"/>
    </row>
    <row r="2" spans="1:7" ht="15.75" x14ac:dyDescent="0.25">
      <c r="A2" s="1"/>
      <c r="B2" s="1"/>
      <c r="C2" s="1"/>
      <c r="D2" s="1"/>
      <c r="E2" s="1"/>
      <c r="F2" s="2"/>
      <c r="G2" s="3"/>
    </row>
    <row r="3" spans="1:7" ht="20.25" x14ac:dyDescent="0.3">
      <c r="A3" s="90" t="s">
        <v>35</v>
      </c>
      <c r="B3" s="90"/>
      <c r="C3" s="90"/>
      <c r="D3" s="90"/>
      <c r="E3" s="90"/>
      <c r="F3" s="90"/>
      <c r="G3" s="3"/>
    </row>
    <row r="4" spans="1:7" ht="18" x14ac:dyDescent="0.25">
      <c r="A4" s="4" t="s">
        <v>34</v>
      </c>
      <c r="B4" s="4"/>
      <c r="C4" s="4"/>
      <c r="D4" s="5" t="s">
        <v>0</v>
      </c>
      <c r="E4" s="91"/>
      <c r="F4" s="91"/>
      <c r="G4" s="3"/>
    </row>
    <row r="5" spans="1:7" ht="18.75" thickBot="1" x14ac:dyDescent="0.3">
      <c r="A5" s="6"/>
      <c r="B5" s="6"/>
      <c r="C5" s="6"/>
      <c r="D5" s="6"/>
      <c r="E5" s="6"/>
      <c r="F5" s="6"/>
      <c r="G5" s="3"/>
    </row>
    <row r="6" spans="1:7" ht="48" thickTop="1" x14ac:dyDescent="0.4">
      <c r="A6" s="7" t="s">
        <v>36</v>
      </c>
      <c r="B6" s="8" t="s">
        <v>1</v>
      </c>
      <c r="C6" s="8" t="s">
        <v>2</v>
      </c>
      <c r="D6" s="8" t="s">
        <v>3</v>
      </c>
      <c r="E6" s="9" t="s">
        <v>4</v>
      </c>
      <c r="F6" s="10" t="s">
        <v>5</v>
      </c>
      <c r="G6" s="11"/>
    </row>
    <row r="7" spans="1:7" x14ac:dyDescent="0.25">
      <c r="A7" s="12"/>
      <c r="B7" s="13"/>
      <c r="C7" s="13"/>
      <c r="D7" s="14"/>
      <c r="E7" s="14"/>
      <c r="F7" s="15"/>
      <c r="G7" s="16"/>
    </row>
    <row r="8" spans="1:7" ht="20.25" x14ac:dyDescent="0.3">
      <c r="A8" s="92" t="s">
        <v>6</v>
      </c>
      <c r="B8" s="93"/>
      <c r="C8" s="93"/>
      <c r="D8" s="93"/>
      <c r="E8" s="17"/>
      <c r="F8" s="18"/>
      <c r="G8" s="19"/>
    </row>
    <row r="9" spans="1:7" ht="15.75" x14ac:dyDescent="0.25">
      <c r="A9" s="20" t="s">
        <v>7</v>
      </c>
      <c r="B9" s="21">
        <v>0</v>
      </c>
      <c r="C9" s="21">
        <v>0</v>
      </c>
      <c r="D9" s="22">
        <v>0</v>
      </c>
      <c r="E9" s="23">
        <f t="shared" ref="E9:E13" si="0">D9-C9</f>
        <v>0</v>
      </c>
      <c r="F9" s="24" t="e">
        <f t="shared" ref="F9:F14" si="1">E9/D9</f>
        <v>#DIV/0!</v>
      </c>
      <c r="G9" s="25"/>
    </row>
    <row r="10" spans="1:7" ht="15.75" x14ac:dyDescent="0.25">
      <c r="A10" s="26" t="s">
        <v>8</v>
      </c>
      <c r="B10" s="27">
        <v>0</v>
      </c>
      <c r="C10" s="27">
        <v>0</v>
      </c>
      <c r="D10" s="28">
        <v>0</v>
      </c>
      <c r="E10" s="23">
        <f t="shared" si="0"/>
        <v>0</v>
      </c>
      <c r="F10" s="24" t="e">
        <f t="shared" si="1"/>
        <v>#DIV/0!</v>
      </c>
      <c r="G10" s="25"/>
    </row>
    <row r="11" spans="1:7" ht="15.75" x14ac:dyDescent="0.25">
      <c r="A11" s="26" t="s">
        <v>9</v>
      </c>
      <c r="B11" s="27"/>
      <c r="C11" s="27">
        <v>0</v>
      </c>
      <c r="D11" s="28">
        <v>0</v>
      </c>
      <c r="E11" s="23">
        <f t="shared" si="0"/>
        <v>0</v>
      </c>
      <c r="F11" s="24" t="e">
        <f t="shared" si="1"/>
        <v>#DIV/0!</v>
      </c>
      <c r="G11" s="25"/>
    </row>
    <row r="12" spans="1:7" ht="15.75" x14ac:dyDescent="0.25">
      <c r="A12" s="26" t="s">
        <v>10</v>
      </c>
      <c r="B12" s="27"/>
      <c r="C12" s="88">
        <v>0</v>
      </c>
      <c r="D12" s="28">
        <v>0</v>
      </c>
      <c r="E12" s="23">
        <f t="shared" si="0"/>
        <v>0</v>
      </c>
      <c r="F12" s="24" t="e">
        <f t="shared" si="1"/>
        <v>#DIV/0!</v>
      </c>
      <c r="G12" s="25"/>
    </row>
    <row r="13" spans="1:7" ht="16.5" thickBot="1" x14ac:dyDescent="0.3">
      <c r="A13" s="31" t="s">
        <v>11</v>
      </c>
      <c r="B13" s="29">
        <v>0</v>
      </c>
      <c r="C13" s="29">
        <v>0</v>
      </c>
      <c r="D13" s="30">
        <v>0</v>
      </c>
      <c r="E13" s="23">
        <f t="shared" si="0"/>
        <v>0</v>
      </c>
      <c r="F13" s="24" t="e">
        <f t="shared" si="1"/>
        <v>#DIV/0!</v>
      </c>
      <c r="G13" s="25"/>
    </row>
    <row r="14" spans="1:7" ht="16.5" thickBot="1" x14ac:dyDescent="0.3">
      <c r="A14" s="32" t="s">
        <v>12</v>
      </c>
      <c r="B14" s="33">
        <f>SUM(B9:B13)</f>
        <v>0</v>
      </c>
      <c r="C14" s="33">
        <f>SUM(C9:C13)</f>
        <v>0</v>
      </c>
      <c r="D14" s="33">
        <f>SUM(D9:D13)</f>
        <v>0</v>
      </c>
      <c r="E14" s="33">
        <f>SUM(E9:E13)</f>
        <v>0</v>
      </c>
      <c r="F14" s="34" t="e">
        <f t="shared" si="1"/>
        <v>#DIV/0!</v>
      </c>
      <c r="G14" s="25"/>
    </row>
    <row r="15" spans="1:7" ht="20.25" x14ac:dyDescent="0.25">
      <c r="A15" s="94" t="s">
        <v>13</v>
      </c>
      <c r="B15" s="95"/>
      <c r="C15" s="95"/>
      <c r="D15" s="95"/>
      <c r="E15" s="35"/>
      <c r="F15" s="36"/>
      <c r="G15" s="25"/>
    </row>
    <row r="16" spans="1:7" ht="15.75" x14ac:dyDescent="0.25">
      <c r="A16" s="20" t="s">
        <v>14</v>
      </c>
      <c r="B16" s="21">
        <v>0</v>
      </c>
      <c r="C16" s="21">
        <v>0</v>
      </c>
      <c r="D16" s="22">
        <f>'[1]HEAP Wx CHIP BUDGET '!B21</f>
        <v>0</v>
      </c>
      <c r="E16" s="23">
        <f t="shared" ref="E16:E23" si="2">D16-C16</f>
        <v>0</v>
      </c>
      <c r="F16" s="24" t="e">
        <f t="shared" ref="F16:F24" si="3">E16/D16</f>
        <v>#DIV/0!</v>
      </c>
      <c r="G16" s="25"/>
    </row>
    <row r="17" spans="1:7" ht="15.75" x14ac:dyDescent="0.25">
      <c r="A17" s="26" t="s">
        <v>15</v>
      </c>
      <c r="B17" s="27">
        <v>0</v>
      </c>
      <c r="C17" s="27">
        <v>0</v>
      </c>
      <c r="D17" s="28">
        <f>'[1]HEAP Wx CHIP BUDGET '!B25</f>
        <v>0</v>
      </c>
      <c r="E17" s="23">
        <f t="shared" si="2"/>
        <v>0</v>
      </c>
      <c r="F17" s="37" t="e">
        <f t="shared" si="3"/>
        <v>#DIV/0!</v>
      </c>
      <c r="G17" s="38"/>
    </row>
    <row r="18" spans="1:7" ht="15.75" x14ac:dyDescent="0.25">
      <c r="A18" s="26" t="s">
        <v>16</v>
      </c>
      <c r="B18" s="27">
        <v>0</v>
      </c>
      <c r="C18" s="27">
        <v>0</v>
      </c>
      <c r="D18" s="28">
        <f>'[1]HEAP Wx CHIP BUDGET '!B26</f>
        <v>0</v>
      </c>
      <c r="E18" s="23">
        <f t="shared" si="2"/>
        <v>0</v>
      </c>
      <c r="F18" s="37" t="e">
        <f t="shared" si="3"/>
        <v>#DIV/0!</v>
      </c>
      <c r="G18" s="38"/>
    </row>
    <row r="19" spans="1:7" ht="15.75" x14ac:dyDescent="0.25">
      <c r="A19" s="26" t="s">
        <v>17</v>
      </c>
      <c r="B19" s="27"/>
      <c r="C19" s="27">
        <v>0</v>
      </c>
      <c r="D19" s="28">
        <v>0</v>
      </c>
      <c r="E19" s="23">
        <f t="shared" si="2"/>
        <v>0</v>
      </c>
      <c r="F19" s="37" t="e">
        <f t="shared" si="3"/>
        <v>#DIV/0!</v>
      </c>
      <c r="G19" s="38"/>
    </row>
    <row r="20" spans="1:7" ht="15.75" x14ac:dyDescent="0.25">
      <c r="A20" s="26" t="s">
        <v>18</v>
      </c>
      <c r="B20" s="27"/>
      <c r="C20" s="27">
        <v>0</v>
      </c>
      <c r="D20" s="28">
        <v>0</v>
      </c>
      <c r="E20" s="23">
        <f t="shared" si="2"/>
        <v>0</v>
      </c>
      <c r="F20" s="37" t="e">
        <f t="shared" si="3"/>
        <v>#DIV/0!</v>
      </c>
      <c r="G20" s="38"/>
    </row>
    <row r="21" spans="1:7" ht="15.75" x14ac:dyDescent="0.25">
      <c r="A21" s="26" t="s">
        <v>19</v>
      </c>
      <c r="B21" s="27"/>
      <c r="C21" s="27">
        <v>0</v>
      </c>
      <c r="D21" s="28">
        <v>0</v>
      </c>
      <c r="E21" s="23">
        <f t="shared" si="2"/>
        <v>0</v>
      </c>
      <c r="F21" s="37" t="e">
        <f t="shared" si="3"/>
        <v>#DIV/0!</v>
      </c>
      <c r="G21" s="38"/>
    </row>
    <row r="22" spans="1:7" ht="15.75" x14ac:dyDescent="0.25">
      <c r="A22" s="26" t="s">
        <v>20</v>
      </c>
      <c r="B22" s="27">
        <v>0</v>
      </c>
      <c r="C22" s="27">
        <v>0</v>
      </c>
      <c r="D22" s="28">
        <v>0</v>
      </c>
      <c r="E22" s="23">
        <f t="shared" si="2"/>
        <v>0</v>
      </c>
      <c r="F22" s="37" t="e">
        <f t="shared" si="3"/>
        <v>#DIV/0!</v>
      </c>
      <c r="G22" s="38"/>
    </row>
    <row r="23" spans="1:7" ht="16.5" thickBot="1" x14ac:dyDescent="0.3">
      <c r="A23" s="31" t="s">
        <v>21</v>
      </c>
      <c r="B23" s="29"/>
      <c r="C23" s="29">
        <v>0</v>
      </c>
      <c r="D23" s="28">
        <v>0</v>
      </c>
      <c r="E23" s="23">
        <f t="shared" si="2"/>
        <v>0</v>
      </c>
      <c r="F23" s="39" t="e">
        <f t="shared" si="3"/>
        <v>#DIV/0!</v>
      </c>
      <c r="G23" s="38"/>
    </row>
    <row r="24" spans="1:7" ht="16.5" thickBot="1" x14ac:dyDescent="0.3">
      <c r="A24" s="32" t="s">
        <v>22</v>
      </c>
      <c r="B24" s="33">
        <f>SUM(B16:B23)</f>
        <v>0</v>
      </c>
      <c r="C24" s="33">
        <f>SUM(C16:C23)</f>
        <v>0</v>
      </c>
      <c r="D24" s="33">
        <f>SUM(D16:D23)</f>
        <v>0</v>
      </c>
      <c r="E24" s="33">
        <f>SUM(E16:E23)</f>
        <v>0</v>
      </c>
      <c r="F24" s="34" t="e">
        <f t="shared" si="3"/>
        <v>#DIV/0!</v>
      </c>
      <c r="G24" s="38"/>
    </row>
    <row r="25" spans="1:7" ht="16.5" thickBot="1" x14ac:dyDescent="0.3">
      <c r="A25" s="40"/>
      <c r="B25" s="41"/>
      <c r="C25" s="41"/>
      <c r="D25" s="42"/>
      <c r="E25" s="42"/>
      <c r="F25" s="43"/>
      <c r="G25" s="38"/>
    </row>
    <row r="26" spans="1:7" ht="18.75" thickBot="1" x14ac:dyDescent="0.3">
      <c r="A26" s="44" t="s">
        <v>23</v>
      </c>
      <c r="B26" s="45"/>
      <c r="C26" s="45">
        <v>0</v>
      </c>
      <c r="D26" s="45">
        <v>0</v>
      </c>
      <c r="E26" s="46">
        <f>D26-C26</f>
        <v>0</v>
      </c>
      <c r="F26" s="47" t="e">
        <f>E26/D26</f>
        <v>#DIV/0!</v>
      </c>
      <c r="G26" s="38"/>
    </row>
    <row r="27" spans="1:7" ht="15.75" x14ac:dyDescent="0.25">
      <c r="A27" s="40"/>
      <c r="B27" s="41"/>
      <c r="C27" s="41"/>
      <c r="D27" s="41"/>
      <c r="E27" s="41"/>
      <c r="F27" s="48"/>
      <c r="G27" s="38"/>
    </row>
    <row r="28" spans="1:7" ht="20.25" x14ac:dyDescent="0.25">
      <c r="A28" s="94" t="s">
        <v>24</v>
      </c>
      <c r="B28" s="95"/>
      <c r="C28" s="95"/>
      <c r="D28" s="95"/>
      <c r="E28" s="35"/>
      <c r="F28" s="36"/>
      <c r="G28" s="38"/>
    </row>
    <row r="29" spans="1:7" ht="15.75" x14ac:dyDescent="0.25">
      <c r="A29" s="20" t="s">
        <v>25</v>
      </c>
      <c r="B29" s="49"/>
      <c r="C29" s="49"/>
      <c r="D29" s="22">
        <f>'[1]HEAP Wx CHIP BUDGET '!B37</f>
        <v>0</v>
      </c>
      <c r="E29" s="23">
        <f>D29-C29</f>
        <v>0</v>
      </c>
      <c r="F29" s="24" t="e">
        <f>E29/D29</f>
        <v>#DIV/0!</v>
      </c>
      <c r="G29" s="38"/>
    </row>
    <row r="30" spans="1:7" ht="15.75" x14ac:dyDescent="0.25">
      <c r="A30" s="26" t="s">
        <v>26</v>
      </c>
      <c r="B30" s="27"/>
      <c r="C30" s="27"/>
      <c r="D30" s="28">
        <f>'[1]HEAP Wx CHIP BUDGET '!B38</f>
        <v>0</v>
      </c>
      <c r="E30" s="23">
        <f>D30-C30</f>
        <v>0</v>
      </c>
      <c r="F30" s="37" t="e">
        <f>E30/D30</f>
        <v>#DIV/0!</v>
      </c>
      <c r="G30" s="38"/>
    </row>
    <row r="31" spans="1:7" ht="16.5" thickBot="1" x14ac:dyDescent="0.3">
      <c r="A31" s="31" t="s">
        <v>27</v>
      </c>
      <c r="B31" s="29"/>
      <c r="C31" s="29"/>
      <c r="D31" s="30">
        <f>'[1]HEAP Wx CHIP BUDGET '!B39</f>
        <v>0</v>
      </c>
      <c r="E31" s="50">
        <f>D31-C31</f>
        <v>0</v>
      </c>
      <c r="F31" s="39" t="e">
        <f>E31/D31</f>
        <v>#DIV/0!</v>
      </c>
      <c r="G31" s="38"/>
    </row>
    <row r="32" spans="1:7" ht="16.5" thickBot="1" x14ac:dyDescent="0.3">
      <c r="A32" s="51" t="s">
        <v>28</v>
      </c>
      <c r="B32" s="52">
        <f>SUM(B29:B31)</f>
        <v>0</v>
      </c>
      <c r="C32" s="52">
        <f>SUM(C29:C31)</f>
        <v>0</v>
      </c>
      <c r="D32" s="52">
        <f>SUM(D29:D31)</f>
        <v>0</v>
      </c>
      <c r="E32" s="52">
        <f>SUM(E29:E31)</f>
        <v>0</v>
      </c>
      <c r="F32" s="53" t="e">
        <f>E32/D32</f>
        <v>#DIV/0!</v>
      </c>
      <c r="G32" s="54"/>
    </row>
    <row r="33" spans="1:10" ht="24" thickBot="1" x14ac:dyDescent="0.3">
      <c r="A33" s="89" t="s">
        <v>29</v>
      </c>
      <c r="B33" s="55" t="e">
        <f>B24+B32+B26+B13+B12+B11+B10+B9+#REF!</f>
        <v>#REF!</v>
      </c>
      <c r="C33" s="86" t="e">
        <f>C24+C32+C26+C13+C12+C11+C10+C9+#REF!</f>
        <v>#REF!</v>
      </c>
      <c r="D33" s="55">
        <f>D24+D32+D26+D14</f>
        <v>0</v>
      </c>
      <c r="E33" s="55">
        <f>E14+E24+E26</f>
        <v>0</v>
      </c>
      <c r="F33" s="56" t="e">
        <f>E33/D33</f>
        <v>#DIV/0!</v>
      </c>
      <c r="G33" s="57"/>
      <c r="J33" s="87"/>
    </row>
    <row r="34" spans="1:10" ht="24" thickBot="1" x14ac:dyDescent="0.3">
      <c r="A34" s="58"/>
      <c r="B34" s="59"/>
      <c r="C34" s="59"/>
      <c r="D34" s="60"/>
      <c r="E34" s="60"/>
      <c r="F34" s="61"/>
      <c r="G34" s="62"/>
    </row>
    <row r="35" spans="1:10" ht="16.5" thickTop="1" thickBot="1" x14ac:dyDescent="0.3">
      <c r="A35" s="63"/>
      <c r="B35" s="63"/>
      <c r="C35" s="63"/>
      <c r="D35" s="63"/>
      <c r="E35" s="63"/>
      <c r="F35" s="48"/>
      <c r="G35" s="64"/>
    </row>
    <row r="36" spans="1:10" ht="15.75" thickTop="1" x14ac:dyDescent="0.25">
      <c r="A36" s="65" t="s">
        <v>30</v>
      </c>
      <c r="B36" s="66"/>
      <c r="C36" s="66"/>
      <c r="D36" s="67">
        <v>200</v>
      </c>
      <c r="E36" s="68"/>
      <c r="F36" s="69"/>
      <c r="G36" s="70"/>
    </row>
    <row r="37" spans="1:10" x14ac:dyDescent="0.25">
      <c r="A37" s="71" t="s">
        <v>31</v>
      </c>
      <c r="B37" s="72" t="e">
        <f>(SUM(B9:B13)/B36)</f>
        <v>#DIV/0!</v>
      </c>
      <c r="C37" s="72" t="e">
        <f>(SUM(C9:C13)/C36)</f>
        <v>#DIV/0!</v>
      </c>
      <c r="D37" s="73">
        <f>(SUM(D9:D13)/D36)</f>
        <v>0</v>
      </c>
      <c r="E37" s="72"/>
      <c r="F37" s="74"/>
      <c r="G37" s="75"/>
    </row>
    <row r="38" spans="1:10" x14ac:dyDescent="0.25">
      <c r="A38" s="71" t="s">
        <v>32</v>
      </c>
      <c r="B38" s="76" t="e">
        <f>SUM(B9:B13)/B33</f>
        <v>#REF!</v>
      </c>
      <c r="C38" s="76" t="e">
        <f>SUM(C9:C13)/C33</f>
        <v>#REF!</v>
      </c>
      <c r="D38" s="77" t="e">
        <f>SUM(D9:D13)/D33</f>
        <v>#DIV/0!</v>
      </c>
      <c r="E38" s="76"/>
      <c r="F38" s="74"/>
      <c r="G38" s="75"/>
    </row>
    <row r="39" spans="1:10" ht="15.75" thickBot="1" x14ac:dyDescent="0.3">
      <c r="A39" s="78"/>
      <c r="B39" s="79"/>
      <c r="C39" s="79"/>
      <c r="D39" s="80"/>
      <c r="E39" s="81"/>
      <c r="F39" s="15"/>
      <c r="G39" s="70"/>
    </row>
    <row r="40" spans="1:10" ht="24.75" thickTop="1" thickBot="1" x14ac:dyDescent="0.4">
      <c r="A40" s="82" t="s">
        <v>33</v>
      </c>
      <c r="B40" s="82"/>
      <c r="C40" s="82"/>
      <c r="D40" s="83"/>
      <c r="E40" s="83"/>
      <c r="F40" s="84"/>
      <c r="G40" s="85"/>
    </row>
  </sheetData>
  <mergeCells count="5">
    <mergeCell ref="A3:F3"/>
    <mergeCell ref="E4:F4"/>
    <mergeCell ref="A8:D8"/>
    <mergeCell ref="A15:D15"/>
    <mergeCell ref="A28:D28"/>
  </mergeCells>
  <conditionalFormatting sqref="E37:F37">
    <cfRule type="expression" dxfId="0" priority="1" stopIfTrue="1">
      <formula>"($B$7+$B$8+$B$9+$B$10+$B$11)/$B$42&gt;5000"</formula>
    </cfRule>
  </conditionalFormatting>
  <pageMargins left="0.7" right="0.7" top="0.75" bottom="0.75" header="0.3" footer="0.3"/>
  <pageSetup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Grady</dc:creator>
  <cp:lastModifiedBy>Kim Ferenc</cp:lastModifiedBy>
  <cp:lastPrinted>2021-08-16T13:47:57Z</cp:lastPrinted>
  <dcterms:created xsi:type="dcterms:W3CDTF">2020-08-11T17:48:32Z</dcterms:created>
  <dcterms:modified xsi:type="dcterms:W3CDTF">2025-08-22T17:12:12Z</dcterms:modified>
</cp:coreProperties>
</file>